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Palme\Dropbox\Matt\Misc\"/>
    </mc:Choice>
  </mc:AlternateContent>
  <xr:revisionPtr revIDLastSave="0" documentId="8_{574FBCB3-FA78-4D71-ABC1-0B62CD25B569}" xr6:coauthVersionLast="47" xr6:coauthVersionMax="47" xr10:uidLastSave="{00000000-0000-0000-0000-000000000000}"/>
  <bookViews>
    <workbookView xWindow="30705" yWindow="3165" windowWidth="10995" windowHeight="12930" xr2:uid="{F70EDC74-971D-4EAA-91CD-ECE7FD941BF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E12" i="1" l="1"/>
  <c r="E7" i="1"/>
  <c r="E8" i="1" s="1"/>
  <c r="E14" i="1" l="1"/>
  <c r="G14" i="1" s="1"/>
</calcChain>
</file>

<file path=xl/sharedStrings.xml><?xml version="1.0" encoding="utf-8"?>
<sst xmlns="http://schemas.openxmlformats.org/spreadsheetml/2006/main" count="16" uniqueCount="13">
  <si>
    <t>Count-Rate Performance</t>
  </si>
  <si>
    <t>ACR Phantom, "Boost-Dose" Method</t>
  </si>
  <si>
    <t>ACR Dose B</t>
  </si>
  <si>
    <t>mCi</t>
  </si>
  <si>
    <t>Boost Dose Draw</t>
  </si>
  <si>
    <t>Boost Dose Residual</t>
  </si>
  <si>
    <t>Boost Dose</t>
  </si>
  <si>
    <t>Expected SUV Ratio</t>
  </si>
  <si>
    <t>ACR Background SUV</t>
  </si>
  <si>
    <t>Boosted Background SUV</t>
  </si>
  <si>
    <t>Measured SUV Ratio</t>
  </si>
  <si>
    <t>Limit</t>
  </si>
  <si>
    <t>Count Loss Correction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</si>
</sst>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6">
    <xf numFmtId="0" fontId="0" fillId="0" borderId="0" xfId="0"/>
    <xf numFmtId="0" fontId="4" fillId="0" borderId="0" xfId="0" applyFont="1"/>
    <xf numFmtId="0" fontId="3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 applyAlignment="1">
      <alignment horizontal="left"/>
    </xf>
    <xf numFmtId="0" fontId="0" fillId="0" borderId="4" xfId="0" applyBorder="1"/>
    <xf numFmtId="18" fontId="0" fillId="2" borderId="0" xfId="0" applyNumberFormat="1" applyFill="1"/>
    <xf numFmtId="0" fontId="0" fillId="2" borderId="0" xfId="0" applyFill="1"/>
    <xf numFmtId="0" fontId="0" fillId="0" borderId="5" xfId="0" applyBorder="1"/>
    <xf numFmtId="2" fontId="0" fillId="0" borderId="0" xfId="0" applyNumberFormat="1"/>
    <xf numFmtId="0" fontId="0" fillId="0" borderId="6" xfId="0" applyBorder="1"/>
    <xf numFmtId="0" fontId="0" fillId="0" borderId="7" xfId="0" applyBorder="1"/>
    <xf numFmtId="2" fontId="0" fillId="0" borderId="7" xfId="0" applyNumberFormat="1" applyBorder="1"/>
    <xf numFmtId="0" fontId="0" fillId="0" borderId="8" xfId="0" applyBorder="1"/>
    <xf numFmtId="2" fontId="5" fillId="2" borderId="5" xfId="0" applyNumberFormat="1" applyFont="1" applyFill="1" applyBorder="1"/>
    <xf numFmtId="0" fontId="2" fillId="0" borderId="0" xfId="0" applyFont="1"/>
    <xf numFmtId="2" fontId="0" fillId="0" borderId="8" xfId="0" applyNumberFormat="1" applyBorder="1"/>
    <xf numFmtId="0" fontId="0" fillId="0" borderId="0" xfId="0" applyAlignment="1">
      <alignment horizontal="center"/>
    </xf>
    <xf numFmtId="0" fontId="0" fillId="0" borderId="9" xfId="0" applyBorder="1"/>
    <xf numFmtId="0" fontId="0" fillId="0" borderId="10" xfId="0" applyBorder="1"/>
    <xf numFmtId="10" fontId="0" fillId="0" borderId="11" xfId="1" applyNumberFormat="1" applyFont="1" applyBorder="1"/>
    <xf numFmtId="9" fontId="0" fillId="0" borderId="12" xfId="0" applyNumberFormat="1" applyBorder="1" applyAlignment="1">
      <alignment horizontal="center"/>
    </xf>
    <xf numFmtId="18" fontId="0" fillId="2" borderId="2" xfId="0" applyNumberFormat="1" applyFill="1" applyBorder="1"/>
    <xf numFmtId="164" fontId="0" fillId="2" borderId="2" xfId="0" applyNumberFormat="1" applyFill="1" applyBorder="1"/>
    <xf numFmtId="2" fontId="0" fillId="2" borderId="3" xfId="0" applyNumberFormat="1" applyFill="1" applyBorder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2E04BC-4E7C-44CB-823F-D37AFB60A5F3}">
  <dimension ref="A1:G14"/>
  <sheetViews>
    <sheetView tabSelected="1" workbookViewId="0">
      <selection activeCell="K8" sqref="K8"/>
    </sheetView>
  </sheetViews>
  <sheetFormatPr defaultRowHeight="15" x14ac:dyDescent="0.25"/>
  <sheetData>
    <row r="1" spans="1:7" ht="18.75" x14ac:dyDescent="0.3">
      <c r="A1" s="1" t="s">
        <v>0</v>
      </c>
    </row>
    <row r="2" spans="1:7" x14ac:dyDescent="0.25">
      <c r="A2" s="2" t="s">
        <v>1</v>
      </c>
    </row>
    <row r="3" spans="1:7" x14ac:dyDescent="0.25">
      <c r="A3" s="2"/>
    </row>
    <row r="4" spans="1:7" x14ac:dyDescent="0.25">
      <c r="A4" s="3" t="s">
        <v>2</v>
      </c>
      <c r="B4" s="4"/>
      <c r="C4" s="4"/>
      <c r="D4" s="23">
        <v>0.79374999999999996</v>
      </c>
      <c r="E4" s="24">
        <v>0.67400000000000004</v>
      </c>
      <c r="F4" s="5" t="s">
        <v>3</v>
      </c>
    </row>
    <row r="5" spans="1:7" x14ac:dyDescent="0.25">
      <c r="A5" s="6" t="s">
        <v>4</v>
      </c>
      <c r="D5" s="7">
        <v>0.7993055555555556</v>
      </c>
      <c r="E5" s="8">
        <v>1.8</v>
      </c>
      <c r="F5" s="9" t="s">
        <v>3</v>
      </c>
    </row>
    <row r="6" spans="1:7" x14ac:dyDescent="0.25">
      <c r="A6" s="6" t="s">
        <v>5</v>
      </c>
      <c r="D6" s="7">
        <v>0.83680555555555558</v>
      </c>
      <c r="E6" s="8">
        <v>0.13400000000000001</v>
      </c>
      <c r="F6" s="9" t="s">
        <v>3</v>
      </c>
    </row>
    <row r="7" spans="1:7" x14ac:dyDescent="0.25">
      <c r="A7" s="6" t="s">
        <v>6</v>
      </c>
      <c r="E7" s="10">
        <f>E5*EXP(24*60*(D5-D4)/158.3) - E6*EXP(24*60*(D6-D4)/158.3)</f>
        <v>1.6950598032435056</v>
      </c>
      <c r="F7" s="9" t="s">
        <v>3</v>
      </c>
    </row>
    <row r="8" spans="1:7" x14ac:dyDescent="0.25">
      <c r="A8" s="11" t="s">
        <v>7</v>
      </c>
      <c r="B8" s="12"/>
      <c r="C8" s="12"/>
      <c r="D8" s="12"/>
      <c r="E8" s="13">
        <f>(E4+E7)/E4</f>
        <v>3.5149255241001565</v>
      </c>
      <c r="F8" s="14"/>
    </row>
    <row r="10" spans="1:7" x14ac:dyDescent="0.25">
      <c r="A10" s="3" t="s">
        <v>8</v>
      </c>
      <c r="B10" s="4"/>
      <c r="C10" s="4"/>
      <c r="D10" s="4"/>
      <c r="E10" s="25">
        <v>1.01</v>
      </c>
    </row>
    <row r="11" spans="1:7" x14ac:dyDescent="0.25">
      <c r="A11" s="6" t="s">
        <v>9</v>
      </c>
      <c r="E11" s="15">
        <v>3.45</v>
      </c>
      <c r="F11" s="16"/>
    </row>
    <row r="12" spans="1:7" x14ac:dyDescent="0.25">
      <c r="A12" s="11" t="s">
        <v>10</v>
      </c>
      <c r="B12" s="12"/>
      <c r="C12" s="12"/>
      <c r="D12" s="12"/>
      <c r="E12" s="17">
        <f>E11/E10</f>
        <v>3.4158415841584158</v>
      </c>
    </row>
    <row r="13" spans="1:7" x14ac:dyDescent="0.25">
      <c r="E13" s="10"/>
      <c r="F13" s="18" t="s">
        <v>11</v>
      </c>
    </row>
    <row r="14" spans="1:7" x14ac:dyDescent="0.25">
      <c r="A14" s="19" t="s">
        <v>12</v>
      </c>
      <c r="B14" s="20"/>
      <c r="C14" s="20"/>
      <c r="D14" s="20"/>
      <c r="E14" s="21">
        <f>(E12/E8-1)</f>
        <v>-2.818948488733819E-2</v>
      </c>
      <c r="F14" s="22">
        <v>0.1</v>
      </c>
      <c r="G14" s="18" t="str">
        <f>IF(ABS(E14)&lt;=F14,"PASS","FAIL")</f>
        <v>PASS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Matthew Palmer</dc:creator>
  <cp:lastModifiedBy>Matthew Palmer</cp:lastModifiedBy>
  <dcterms:created xsi:type="dcterms:W3CDTF">2026-06-24T17:07:20Z</dcterms:created>
  <dcterms:modified xsi:type="dcterms:W3CDTF">2026-06-24T17:26:36Z</dcterms:modified>
</cp:coreProperties>
</file>